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e8ik\Desktop\"/>
    </mc:Choice>
  </mc:AlternateContent>
  <bookViews>
    <workbookView xWindow="0" yWindow="0" windowWidth="28800" windowHeight="12300"/>
  </bookViews>
  <sheets>
    <sheet name="Indtastningsskema" sheetId="1" r:id="rId1"/>
  </sheets>
  <definedNames>
    <definedName name="Kategori">Indtastningsskema!$I$9:$I$16</definedName>
    <definedName name="Takst">Indtastningsskema!$K$9:$K$16</definedName>
    <definedName name="Tidspunkter">Indtastningsskema!$J$9:$J$16</definedName>
  </definedNames>
  <calcPr calcId="162913"/>
</workbook>
</file>

<file path=xl/calcChain.xml><?xml version="1.0" encoding="utf-8"?>
<calcChain xmlns="http://schemas.openxmlformats.org/spreadsheetml/2006/main">
  <c r="D7" i="1" l="1"/>
  <c r="D16" i="1" l="1"/>
  <c r="O3" i="1" l="1"/>
  <c r="P3" i="1" s="1"/>
  <c r="Q3" i="1" s="1"/>
  <c r="R3" i="1" s="1"/>
  <c r="S3" i="1" s="1"/>
  <c r="T3" i="1" s="1"/>
  <c r="U3" i="1" s="1"/>
  <c r="V3" i="1" s="1"/>
  <c r="W3" i="1" s="1"/>
  <c r="X3" i="1" s="1"/>
  <c r="K10" i="1" s="1"/>
  <c r="K13" i="1" l="1"/>
  <c r="K12" i="1"/>
  <c r="K11" i="1"/>
  <c r="E7" i="1"/>
  <c r="J3" i="1"/>
  <c r="K3" i="1" s="1"/>
  <c r="L3" i="1" s="1"/>
  <c r="M3" i="1" s="1"/>
  <c r="D13" i="1"/>
  <c r="E13" i="1" s="1"/>
  <c r="K14" i="1"/>
  <c r="D9" i="1" s="1"/>
  <c r="E9" i="1" s="1"/>
  <c r="D8" i="1"/>
  <c r="E8" i="1" s="1"/>
  <c r="K15" i="1"/>
  <c r="D10" i="1" s="1"/>
  <c r="E10" i="1" s="1"/>
  <c r="D14" i="1"/>
  <c r="E14" i="1" s="1"/>
  <c r="E16" i="1"/>
  <c r="D17" i="1"/>
  <c r="E17" i="1" s="1"/>
  <c r="K16" i="1"/>
  <c r="D12" i="1" l="1"/>
  <c r="E12" i="1" s="1"/>
  <c r="D11" i="1"/>
  <c r="E11" i="1" s="1"/>
  <c r="D15" i="1"/>
  <c r="E15" i="1" s="1"/>
</calcChain>
</file>

<file path=xl/sharedStrings.xml><?xml version="1.0" encoding="utf-8"?>
<sst xmlns="http://schemas.openxmlformats.org/spreadsheetml/2006/main" count="48" uniqueCount="34">
  <si>
    <t>Grundløn</t>
  </si>
  <si>
    <t>Takst</t>
  </si>
  <si>
    <t>Tilllæg</t>
  </si>
  <si>
    <t>Dag: Kl. 06-17</t>
  </si>
  <si>
    <t>Aften: Kl. 17-23</t>
  </si>
  <si>
    <t>Nat: Kl. 23-06</t>
  </si>
  <si>
    <t>Kategori</t>
  </si>
  <si>
    <t>Antal timer</t>
  </si>
  <si>
    <t>Sum</t>
  </si>
  <si>
    <t>Tidspunkter</t>
  </si>
  <si>
    <t>Hverdage kl. 06-17</t>
  </si>
  <si>
    <t>Mandag - torsdag 17-06</t>
  </si>
  <si>
    <t>Lørdag kl. 06-17</t>
  </si>
  <si>
    <t>Lørdag kl. 17-06</t>
  </si>
  <si>
    <t>Søn- og helligdag kl. 06-17</t>
  </si>
  <si>
    <t>Søn- og helligdag kl. 17-06</t>
  </si>
  <si>
    <t>Hverdag, aften/nat</t>
  </si>
  <si>
    <t>Fredag aften</t>
  </si>
  <si>
    <t>Lørdag dag</t>
  </si>
  <si>
    <t>Lørdag aften/nat</t>
  </si>
  <si>
    <t>Søn og helligdag dag</t>
  </si>
  <si>
    <t>Søn og helligdag aften/nat</t>
  </si>
  <si>
    <t>I alt</t>
  </si>
  <si>
    <t>Dele af timer indtastes som hundrededele</t>
  </si>
  <si>
    <t>15 minutter = 0,25</t>
  </si>
  <si>
    <t>30 minutter = 0,5</t>
  </si>
  <si>
    <t>45 minutter = 0,75</t>
  </si>
  <si>
    <t>Indtastningsark</t>
  </si>
  <si>
    <t>1. Vælg kategori fra rullemenu</t>
  </si>
  <si>
    <t>2. Indtast antal timer</t>
  </si>
  <si>
    <t>Prisniveau</t>
  </si>
  <si>
    <t>pl</t>
  </si>
  <si>
    <t>Fredag aften / nat</t>
  </si>
  <si>
    <t>Fredag 17-06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</si>
</sst>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 * #,##0.000_ ;_ * \-#,##0.000_ ;_ * &quot;-&quot;??_ ;_ @_ 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165" fontId="0" fillId="0" borderId="1" xfId="1" applyFont="1" applyBorder="1"/>
    <xf numFmtId="9" fontId="0" fillId="0" borderId="1" xfId="0" applyNumberFormat="1" applyBorder="1"/>
    <xf numFmtId="0" fontId="0" fillId="0" borderId="0" xfId="0" applyBorder="1"/>
    <xf numFmtId="0" fontId="0" fillId="0" borderId="1" xfId="0" quotePrefix="1" applyBorder="1"/>
    <xf numFmtId="0" fontId="2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5" xfId="0" applyFont="1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1" xfId="0" applyFill="1" applyBorder="1"/>
    <xf numFmtId="165" fontId="0" fillId="2" borderId="1" xfId="1" applyFont="1" applyFill="1" applyBorder="1"/>
    <xf numFmtId="165" fontId="0" fillId="2" borderId="8" xfId="1" applyFont="1" applyFill="1" applyBorder="1"/>
    <xf numFmtId="0" fontId="0" fillId="2" borderId="9" xfId="0" applyFill="1" applyBorder="1"/>
    <xf numFmtId="165" fontId="2" fillId="2" borderId="10" xfId="0" applyNumberFormat="1" applyFon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2" fillId="3" borderId="1" xfId="0" applyFont="1" applyFill="1" applyBorder="1"/>
    <xf numFmtId="2" fontId="0" fillId="0" borderId="1" xfId="0" applyNumberFormat="1" applyBorder="1"/>
    <xf numFmtId="0" fontId="0" fillId="0" borderId="1" xfId="0" applyFill="1" applyBorder="1"/>
    <xf numFmtId="166" fontId="0" fillId="0" borderId="0" xfId="2" applyNumberFormat="1" applyFont="1"/>
  </cellXfs>
  <cellStyles count="3">
    <cellStyle name="Komma" xfId="2" builtinId="3"/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0"/>
  <sheetViews>
    <sheetView tabSelected="1" zoomScale="90" zoomScaleNormal="90" workbookViewId="0">
      <selection activeCell="D8" sqref="D8"/>
    </sheetView>
  </sheetViews>
  <sheetFormatPr defaultRowHeight="12.75" x14ac:dyDescent="0.2"/>
  <cols>
    <col min="1" max="1" width="7.5703125" customWidth="1"/>
    <col min="2" max="2" width="36.140625" bestFit="1" customWidth="1"/>
    <col min="3" max="3" width="10" bestFit="1" customWidth="1"/>
    <col min="4" max="4" width="12.42578125" customWidth="1"/>
    <col min="5" max="5" width="12.5703125" bestFit="1" customWidth="1"/>
    <col min="6" max="6" width="7.7109375" customWidth="1"/>
    <col min="8" max="8" width="10.140625" customWidth="1"/>
    <col min="9" max="9" width="23" bestFit="1" customWidth="1"/>
    <col min="10" max="10" width="23.5703125" bestFit="1" customWidth="1"/>
    <col min="11" max="11" width="12.140625" bestFit="1" customWidth="1"/>
    <col min="12" max="12" width="8.85546875" customWidth="1"/>
    <col min="13" max="13" width="9.28515625" bestFit="1" customWidth="1"/>
  </cols>
  <sheetData>
    <row r="1" spans="2:24" ht="13.5" thickBot="1" x14ac:dyDescent="0.25"/>
    <row r="2" spans="2:24" x14ac:dyDescent="0.2">
      <c r="B2" s="6" t="s">
        <v>27</v>
      </c>
      <c r="C2" s="7"/>
      <c r="D2" s="7"/>
      <c r="E2" s="7"/>
      <c r="F2" s="8"/>
      <c r="H2" s="22" t="s">
        <v>30</v>
      </c>
      <c r="I2" s="22">
        <v>2010</v>
      </c>
      <c r="J2" s="22">
        <v>2011</v>
      </c>
      <c r="K2" s="22">
        <v>2012</v>
      </c>
      <c r="L2" s="22">
        <v>2013</v>
      </c>
      <c r="M2" s="22">
        <v>2014</v>
      </c>
      <c r="N2" s="22">
        <v>2015</v>
      </c>
      <c r="O2" s="22">
        <v>2016</v>
      </c>
      <c r="P2" s="22">
        <v>2017</v>
      </c>
      <c r="Q2" s="22">
        <v>2018</v>
      </c>
      <c r="R2" s="22">
        <v>2019</v>
      </c>
      <c r="S2" s="22">
        <v>2020</v>
      </c>
      <c r="T2" s="22">
        <v>2021</v>
      </c>
      <c r="U2" s="22">
        <v>2022</v>
      </c>
      <c r="V2" s="22">
        <v>2023</v>
      </c>
      <c r="W2" s="22">
        <v>2024</v>
      </c>
      <c r="X2" s="22">
        <v>2025</v>
      </c>
    </row>
    <row r="3" spans="2:24" x14ac:dyDescent="0.2">
      <c r="B3" s="9" t="s">
        <v>28</v>
      </c>
      <c r="C3" s="10"/>
      <c r="D3" s="10"/>
      <c r="E3" s="10"/>
      <c r="F3" s="11"/>
      <c r="H3" s="1" t="s">
        <v>0</v>
      </c>
      <c r="I3" s="23">
        <v>241.31</v>
      </c>
      <c r="J3" s="23">
        <f>I3*J4</f>
        <v>242.42002599999998</v>
      </c>
      <c r="K3" s="23">
        <f>J3*K4</f>
        <v>249.20778672799997</v>
      </c>
      <c r="L3" s="23">
        <f>K3*L4</f>
        <v>254.69035803601597</v>
      </c>
      <c r="M3" s="23">
        <f>L3*M4</f>
        <v>255.88740271878521</v>
      </c>
      <c r="N3" s="1">
        <v>260.95999999999998</v>
      </c>
      <c r="O3" s="23">
        <f t="shared" ref="O3:V3" si="0">N3*O4</f>
        <v>262.94329599999998</v>
      </c>
      <c r="P3" s="23">
        <f t="shared" si="0"/>
        <v>268.49139954559996</v>
      </c>
      <c r="Q3" s="23">
        <f t="shared" si="0"/>
        <v>272.46507225887484</v>
      </c>
      <c r="R3" s="23">
        <f t="shared" si="0"/>
        <v>277.20596451617928</v>
      </c>
      <c r="S3" s="23">
        <f t="shared" si="0"/>
        <v>283.58170170005138</v>
      </c>
      <c r="T3" s="23">
        <f t="shared" si="0"/>
        <v>287.26826382215205</v>
      </c>
      <c r="U3" s="23">
        <f t="shared" si="0"/>
        <v>291.29001951566221</v>
      </c>
      <c r="V3" s="23">
        <f t="shared" si="0"/>
        <v>298.28097998403808</v>
      </c>
      <c r="W3" s="23">
        <f>V3*W4</f>
        <v>308.89978287146988</v>
      </c>
      <c r="X3" s="23">
        <f>W3*X4</f>
        <v>321.81179379549735</v>
      </c>
    </row>
    <row r="4" spans="2:24" x14ac:dyDescent="0.2">
      <c r="B4" s="9" t="s">
        <v>29</v>
      </c>
      <c r="C4" s="10"/>
      <c r="D4" s="10"/>
      <c r="E4" s="10"/>
      <c r="F4" s="11"/>
      <c r="H4" s="1" t="s">
        <v>31</v>
      </c>
      <c r="I4" s="1"/>
      <c r="J4" s="1">
        <v>1.0045999999999999</v>
      </c>
      <c r="K4" s="1">
        <v>1.028</v>
      </c>
      <c r="L4" s="1">
        <v>1.022</v>
      </c>
      <c r="M4" s="1">
        <v>1.0046999999999999</v>
      </c>
      <c r="N4" s="24">
        <v>1.0198</v>
      </c>
      <c r="O4" s="24">
        <v>1.0076000000000001</v>
      </c>
      <c r="P4" s="24">
        <v>1.0210999999999999</v>
      </c>
      <c r="Q4" s="24">
        <v>1.0147999999999999</v>
      </c>
      <c r="R4" s="24">
        <v>1.0174000000000001</v>
      </c>
      <c r="S4" s="24">
        <v>1.0229999999999999</v>
      </c>
      <c r="T4" s="24">
        <v>1.0129999999999999</v>
      </c>
      <c r="U4" s="24">
        <v>1.014</v>
      </c>
      <c r="V4" s="24">
        <v>1.024</v>
      </c>
      <c r="W4" s="24">
        <v>1.0356000000000001</v>
      </c>
      <c r="X4" s="24">
        <v>1.0418000000000001</v>
      </c>
    </row>
    <row r="5" spans="2:24" x14ac:dyDescent="0.2">
      <c r="B5" s="12"/>
      <c r="C5" s="10"/>
      <c r="D5" s="10"/>
      <c r="E5" s="10"/>
      <c r="F5" s="11"/>
    </row>
    <row r="6" spans="2:24" x14ac:dyDescent="0.2">
      <c r="B6" s="13" t="s">
        <v>6</v>
      </c>
      <c r="C6" s="14" t="s">
        <v>7</v>
      </c>
      <c r="D6" s="14" t="s">
        <v>1</v>
      </c>
      <c r="E6" s="14" t="s">
        <v>8</v>
      </c>
      <c r="F6" s="11"/>
    </row>
    <row r="7" spans="2:24" x14ac:dyDescent="0.2">
      <c r="B7" s="13" t="s">
        <v>0</v>
      </c>
      <c r="C7" s="14">
        <v>5</v>
      </c>
      <c r="D7" s="15">
        <f>SUMIF(Kategori,B7,Takst)</f>
        <v>321.81179379549735</v>
      </c>
      <c r="E7" s="15">
        <f>D7*C7</f>
        <v>1609.0589689774868</v>
      </c>
      <c r="F7" s="11"/>
    </row>
    <row r="8" spans="2:24" x14ac:dyDescent="0.2">
      <c r="B8" s="13" t="s">
        <v>18</v>
      </c>
      <c r="C8" s="14">
        <v>3</v>
      </c>
      <c r="D8" s="15">
        <f t="shared" ref="D8:D17" si="1">SUMIF(Kategori,B8,Takst)</f>
        <v>482.71769069324603</v>
      </c>
      <c r="E8" s="15">
        <f t="shared" ref="E8:E17" si="2">D8*C8</f>
        <v>1448.1530720797382</v>
      </c>
      <c r="F8" s="11"/>
    </row>
    <row r="9" spans="2:24" x14ac:dyDescent="0.2">
      <c r="B9" s="13" t="s">
        <v>19</v>
      </c>
      <c r="C9" s="14">
        <v>6</v>
      </c>
      <c r="D9" s="15">
        <f>SUMIF(Kategori,B9,Takst)</f>
        <v>563.17063914212031</v>
      </c>
      <c r="E9" s="15">
        <f t="shared" si="2"/>
        <v>3379.0238348527218</v>
      </c>
      <c r="F9" s="11"/>
      <c r="H9" t="s">
        <v>6</v>
      </c>
      <c r="I9" s="1" t="s">
        <v>6</v>
      </c>
      <c r="J9" s="1" t="s">
        <v>9</v>
      </c>
      <c r="K9" s="1" t="s">
        <v>1</v>
      </c>
      <c r="L9" s="1" t="s">
        <v>2</v>
      </c>
    </row>
    <row r="10" spans="2:24" x14ac:dyDescent="0.2">
      <c r="B10" s="13" t="s">
        <v>20</v>
      </c>
      <c r="C10" s="14">
        <v>7</v>
      </c>
      <c r="D10" s="15">
        <f t="shared" si="1"/>
        <v>643.6235875909947</v>
      </c>
      <c r="E10" s="15">
        <f t="shared" si="2"/>
        <v>4505.3651131369625</v>
      </c>
      <c r="F10" s="11"/>
      <c r="H10">
        <v>1</v>
      </c>
      <c r="I10" s="1" t="s">
        <v>0</v>
      </c>
      <c r="J10" s="5" t="s">
        <v>10</v>
      </c>
      <c r="K10" s="2">
        <f>X3</f>
        <v>321.81179379549735</v>
      </c>
      <c r="L10" s="3">
        <v>0</v>
      </c>
    </row>
    <row r="11" spans="2:24" x14ac:dyDescent="0.2">
      <c r="B11" s="13" t="s">
        <v>19</v>
      </c>
      <c r="C11" s="14">
        <v>2</v>
      </c>
      <c r="D11" s="15">
        <f t="shared" si="1"/>
        <v>563.17063914212031</v>
      </c>
      <c r="E11" s="15">
        <f t="shared" si="2"/>
        <v>1126.3412782842406</v>
      </c>
      <c r="F11" s="11"/>
      <c r="H11">
        <v>2</v>
      </c>
      <c r="I11" s="1" t="s">
        <v>16</v>
      </c>
      <c r="J11" s="1" t="s">
        <v>11</v>
      </c>
      <c r="K11" s="2">
        <f>K$10*(1+L11)</f>
        <v>402.26474224437169</v>
      </c>
      <c r="L11" s="3">
        <v>0.25</v>
      </c>
    </row>
    <row r="12" spans="2:24" x14ac:dyDescent="0.2">
      <c r="B12" s="13" t="s">
        <v>19</v>
      </c>
      <c r="C12" s="14">
        <v>5</v>
      </c>
      <c r="D12" s="15">
        <f t="shared" si="1"/>
        <v>563.17063914212031</v>
      </c>
      <c r="E12" s="15">
        <f t="shared" si="2"/>
        <v>2815.8531957106015</v>
      </c>
      <c r="F12" s="11"/>
      <c r="H12">
        <v>3</v>
      </c>
      <c r="I12" s="1" t="s">
        <v>32</v>
      </c>
      <c r="J12" s="1" t="s">
        <v>33</v>
      </c>
      <c r="K12" s="2">
        <f>K$10*(1+L12)</f>
        <v>482.71769069324603</v>
      </c>
      <c r="L12" s="3">
        <v>0.5</v>
      </c>
    </row>
    <row r="13" spans="2:24" x14ac:dyDescent="0.2">
      <c r="B13" s="13" t="s">
        <v>32</v>
      </c>
      <c r="C13" s="14">
        <v>4</v>
      </c>
      <c r="D13" s="15">
        <f>SUMIF(Kategori,B13,Takst)</f>
        <v>482.71769069324603</v>
      </c>
      <c r="E13" s="15">
        <f t="shared" si="2"/>
        <v>1930.8707627729841</v>
      </c>
      <c r="F13" s="11"/>
      <c r="H13">
        <v>4</v>
      </c>
      <c r="I13" s="1" t="s">
        <v>18</v>
      </c>
      <c r="J13" s="1" t="s">
        <v>12</v>
      </c>
      <c r="K13" s="2">
        <f>K$10*(1+L13)</f>
        <v>482.71769069324603</v>
      </c>
      <c r="L13" s="3">
        <v>0.5</v>
      </c>
    </row>
    <row r="14" spans="2:24" x14ac:dyDescent="0.2">
      <c r="B14" s="13" t="s">
        <v>20</v>
      </c>
      <c r="C14" s="14">
        <v>8</v>
      </c>
      <c r="D14" s="15">
        <f t="shared" si="1"/>
        <v>643.6235875909947</v>
      </c>
      <c r="E14" s="15">
        <f t="shared" si="2"/>
        <v>5148.9887007279576</v>
      </c>
      <c r="F14" s="11"/>
      <c r="H14">
        <v>5</v>
      </c>
      <c r="I14" s="1" t="s">
        <v>19</v>
      </c>
      <c r="J14" s="1" t="s">
        <v>13</v>
      </c>
      <c r="K14" s="2">
        <f t="shared" ref="K14:K16" si="3">K$10*(1+L14)</f>
        <v>563.17063914212031</v>
      </c>
      <c r="L14" s="3">
        <v>0.75</v>
      </c>
    </row>
    <row r="15" spans="2:24" x14ac:dyDescent="0.2">
      <c r="B15" s="13" t="s">
        <v>20</v>
      </c>
      <c r="C15" s="14">
        <v>7</v>
      </c>
      <c r="D15" s="15">
        <f t="shared" si="1"/>
        <v>643.6235875909947</v>
      </c>
      <c r="E15" s="15">
        <f t="shared" si="2"/>
        <v>4505.3651131369625</v>
      </c>
      <c r="F15" s="11"/>
      <c r="H15">
        <v>6</v>
      </c>
      <c r="I15" s="1" t="s">
        <v>20</v>
      </c>
      <c r="J15" s="1" t="s">
        <v>14</v>
      </c>
      <c r="K15" s="2">
        <f t="shared" si="3"/>
        <v>643.6235875909947</v>
      </c>
      <c r="L15" s="3">
        <v>1</v>
      </c>
    </row>
    <row r="16" spans="2:24" x14ac:dyDescent="0.2">
      <c r="B16" s="13" t="s">
        <v>17</v>
      </c>
      <c r="C16" s="14">
        <v>5.25</v>
      </c>
      <c r="D16" s="15">
        <f>SUMIF(Kategori,B16,Takst)</f>
        <v>0</v>
      </c>
      <c r="E16" s="15">
        <f t="shared" si="2"/>
        <v>0</v>
      </c>
      <c r="F16" s="11"/>
      <c r="H16">
        <v>7</v>
      </c>
      <c r="I16" s="1" t="s">
        <v>21</v>
      </c>
      <c r="J16" s="1" t="s">
        <v>15</v>
      </c>
      <c r="K16" s="2">
        <f t="shared" si="3"/>
        <v>724.0765360398691</v>
      </c>
      <c r="L16" s="3">
        <v>1.25</v>
      </c>
    </row>
    <row r="17" spans="2:14" ht="13.5" thickBot="1" x14ac:dyDescent="0.25">
      <c r="B17" s="13" t="s">
        <v>17</v>
      </c>
      <c r="C17" s="14">
        <v>3.5</v>
      </c>
      <c r="D17" s="15">
        <f t="shared" si="1"/>
        <v>0</v>
      </c>
      <c r="E17" s="16">
        <f t="shared" si="2"/>
        <v>0</v>
      </c>
      <c r="F17" s="11"/>
    </row>
    <row r="18" spans="2:14" ht="13.5" thickBot="1" x14ac:dyDescent="0.25">
      <c r="B18" s="17" t="s">
        <v>22</v>
      </c>
      <c r="C18" s="10"/>
      <c r="D18" s="10"/>
      <c r="E18" s="18"/>
      <c r="F18" s="11"/>
      <c r="I18" s="1" t="s">
        <v>3</v>
      </c>
      <c r="J18" s="4"/>
    </row>
    <row r="19" spans="2:14" x14ac:dyDescent="0.2">
      <c r="B19" s="12"/>
      <c r="C19" s="10"/>
      <c r="D19" s="10"/>
      <c r="E19" s="10"/>
      <c r="F19" s="11"/>
      <c r="I19" s="1" t="s">
        <v>4</v>
      </c>
      <c r="J19" s="4"/>
    </row>
    <row r="20" spans="2:14" x14ac:dyDescent="0.2">
      <c r="B20" s="12" t="s">
        <v>23</v>
      </c>
      <c r="C20" s="10"/>
      <c r="D20" s="10"/>
      <c r="E20" s="10"/>
      <c r="F20" s="11"/>
      <c r="I20" s="1" t="s">
        <v>5</v>
      </c>
      <c r="J20" s="4"/>
    </row>
    <row r="21" spans="2:14" x14ac:dyDescent="0.2">
      <c r="B21" s="12" t="s">
        <v>24</v>
      </c>
      <c r="C21" s="10"/>
      <c r="D21" s="10"/>
      <c r="E21" s="10"/>
      <c r="F21" s="11"/>
    </row>
    <row r="22" spans="2:14" x14ac:dyDescent="0.2">
      <c r="B22" s="12" t="s">
        <v>25</v>
      </c>
      <c r="C22" s="10"/>
      <c r="D22" s="10"/>
      <c r="E22" s="10"/>
      <c r="F22" s="11"/>
    </row>
    <row r="23" spans="2:14" ht="13.5" thickBot="1" x14ac:dyDescent="0.25">
      <c r="B23" s="19" t="s">
        <v>26</v>
      </c>
      <c r="C23" s="20"/>
      <c r="D23" s="20"/>
      <c r="E23" s="20"/>
      <c r="F23" s="21"/>
    </row>
    <row r="30" spans="2:14" x14ac:dyDescent="0.2">
      <c r="N30" s="25"/>
    </row>
  </sheetData>
  <phoneticPr fontId="3" type="noConversion"/>
  <dataValidations count="1">
    <dataValidation type="list" allowBlank="1" showInputMessage="1" showErrorMessage="1" sqref="B7:B17">
      <formula1>$I$10:$I$16</formula1>
    </dataValidation>
  </dataValidations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3</vt:i4>
      </vt:variant>
    </vt:vector>
  </HeadingPairs>
  <TitlesOfParts>
    <vt:vector size="4" baseType="lpstr">
      <vt:lpstr>Indtastningsskema</vt:lpstr>
      <vt:lpstr>Kategori</vt:lpstr>
      <vt:lpstr>Takst</vt:lpstr>
      <vt:lpstr>Tidspunkter</vt:lpstr>
    </vt:vector>
  </TitlesOfParts>
  <Company>Region Syddanmark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Frydendall</dc:creator>
  <cp:lastModifiedBy>Magnus Falby</cp:lastModifiedBy>
  <dcterms:created xsi:type="dcterms:W3CDTF">2011-12-05T12:24:09Z</dcterms:created>
  <dcterms:modified xsi:type="dcterms:W3CDTF">2025-01-06T11:25:22Z</dcterms:modified>
</cp:coreProperties>
</file>